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9065" windowHeight="11640" activeTab="0"/>
  </bookViews>
  <sheets>
    <sheet name="исполнение консолид. бюджета" sheetId="1" r:id="rId1"/>
  </sheets>
  <definedNames>
    <definedName name="_xlnm.Print_Titles" localSheetId="0">'исполнение консолид. бюджета'!$4:$5</definedName>
    <definedName name="_xlnm.Print_Area" localSheetId="0">'исполнение консолид. бюджета'!$A$1:$F$41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<sst xmlns="http://schemas.openxmlformats.org/spreadsheetml/2006/main" count="45" uniqueCount="43">
  <si>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 показателя</t>
  </si>
  <si>
    <t>Район</t>
  </si>
  <si>
    <t>ДОХОДЫ</t>
  </si>
  <si>
    <t>Налоговые и неналоговые доходы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</si>
  <si>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</si>
  <si>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</si>
  <si>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</si>
  <si>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</si>
  <si>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</si>
  <si>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</si>
  <si>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</si>
  <si>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</si>
  <si>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</si>
  <si>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</si>
  <si>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</si>
  <si>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</si>
  <si>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</si>
  <si>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</si>
  <si>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</si>
  <si>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Национальная безопасность и правоохранительная деятельность</t>
  </si>
  <si>
    <t>Результат исполнения бюджета (дефицит "--", профицит "+")</t>
  </si>
  <si>
    <t>Жилищно-коммунальное хозяйство</t>
  </si>
  <si>
    <t>Образование</t>
  </si>
  <si>
    <t>Охрана окружающей среды</t>
  </si>
  <si>
    <t>Национальная экономика</t>
  </si>
  <si>
    <t>Межбюджетные трансферты бюджетам субъектов Российской Федерации и муниципальных образований</t>
  </si>
  <si>
    <t>Культура, кинематография</t>
  </si>
  <si>
    <t>Национальная оборона</t>
  </si>
  <si>
    <t>Обслуживание государственного и муниципального долга</t>
  </si>
  <si>
    <t>Физическая культура и спорт</t>
  </si>
  <si>
    <t>Общегосударственные вопросы</t>
  </si>
  <si>
    <t>Социальная политика</t>
  </si>
  <si>
    <t>Здравоохранение</t>
  </si>
  <si>
    <t>ВСЕГО РАСХОДОВ</t>
  </si>
  <si>
    <t>с начала отчетного года, (в рублях)</t>
  </si>
  <si>
    <t>Прочие безвозмездные поступления</t>
  </si>
  <si>
    <t>Консолидированно</t>
  </si>
  <si>
    <t>Задолженность и перерасчеты по отмененным налогам, сборам и иным обязательным платежам</t>
  </si>
  <si>
    <t>Налоги на товары (работы, услуги), реализуемые на территории Российской Федерации</t>
  </si>
  <si>
    <t>Назначено на 2018 год</t>
  </si>
  <si>
    <t>Исполнение бюджета Бутурлиновского района на 01.08.2018 г.</t>
  </si>
  <si>
    <t>Исполнено на 01.08.2018 г.</t>
  </si>
  <si>
    <t>в.ч. дотации на выравнивание уровня бюджетной обеспеченности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</si>
</sst>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*#,##0.00"/>
    <numFmt numFmtId="174" formatCode="_(\$* #,##0.00_);_(\$* \(#,##0.00\);_(\$* &quot;-&quot;??_);_(@_)"/>
    <numFmt numFmtId="175" formatCode="_(\$* #,##0_);_(\$* \(#,##0\);_(\$* &quot;-&quot;_);_(@_)"/>
    <numFmt numFmtId="176" formatCode="_(* #,##0.00_);_(* \(#,##0.00\);_(* &quot;-&quot;??_);_(@_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6">
    <font>
      <sz val="10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7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173" fontId="6" fillId="0" borderId="0" xfId="54" applyNumberFormat="1" applyFont="1" applyAlignment="1">
      <alignment horizontal="right" wrapText="1"/>
      <protection/>
    </xf>
    <xf numFmtId="4" fontId="0" fillId="0" borderId="0" xfId="0" applyNumberFormat="1" applyAlignment="1">
      <alignment/>
    </xf>
    <xf numFmtId="173" fontId="6" fillId="0" borderId="0" xfId="53" applyNumberFormat="1" applyFont="1" applyAlignment="1">
      <alignment horizontal="right" wrapText="1"/>
      <protection/>
    </xf>
    <xf numFmtId="173" fontId="7" fillId="0" borderId="0" xfId="53" applyNumberFormat="1" applyFont="1" applyAlignment="1">
      <alignment horizontal="right" wrapText="1"/>
      <protection/>
    </xf>
    <xf numFmtId="49" fontId="1" fillId="0" borderId="10" xfId="0" applyNumberFormat="1" applyFont="1" applyBorder="1" applyAlignment="1">
      <alignment horizontal="justify" vertical="distributed" wrapText="1"/>
    </xf>
    <xf numFmtId="49" fontId="1" fillId="33" borderId="10" xfId="0" applyNumberFormat="1" applyFont="1" applyFill="1" applyBorder="1" applyAlignment="1">
      <alignment horizontal="justify" vertical="distributed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right"/>
    </xf>
    <xf numFmtId="49" fontId="2" fillId="0" borderId="10" xfId="0" applyNumberFormat="1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view="pageBreakPreview" zoomScale="60" zoomScaleNormal="85" zoomScalePageLayoutView="0" workbookViewId="0" topLeftCell="A1">
      <selection activeCell="L17" sqref="L17"/>
    </sheetView>
  </sheetViews>
  <sheetFormatPr defaultColWidth="9.00390625" defaultRowHeight="12.75"/>
  <cols>
    <col min="1" max="1" width="70.375" style="0" customWidth="1"/>
    <col min="2" max="2" width="25.75390625" style="0" customWidth="1"/>
    <col min="3" max="3" width="21.75390625" style="0" bestFit="1" customWidth="1"/>
    <col min="4" max="4" width="26.625" style="0" customWidth="1"/>
    <col min="5" max="5" width="19.75390625" style="0" customWidth="1"/>
    <col min="6" max="6" width="9.375" style="0" customWidth="1"/>
    <col min="7" max="7" width="14.625" style="0" bestFit="1" customWidth="1"/>
  </cols>
  <sheetData>
    <row r="1" spans="1:5" ht="18.75">
      <c r="A1" s="15" t="s">
        <v>40</v>
      </c>
      <c r="B1" s="15"/>
      <c r="C1" s="15"/>
      <c r="D1" s="15"/>
      <c r="E1" s="15"/>
    </row>
    <row r="2" spans="1:5" ht="18.75">
      <c r="A2" s="1"/>
      <c r="B2" s="1"/>
      <c r="C2" s="1"/>
      <c r="D2" s="1"/>
      <c r="E2" s="1"/>
    </row>
    <row r="3" spans="1:5" ht="15.75">
      <c r="A3" s="18" t="s">
        <v>34</v>
      </c>
      <c r="B3" s="18"/>
      <c r="C3" s="18"/>
      <c r="D3" s="18"/>
      <c r="E3" s="18"/>
    </row>
    <row r="4" spans="1:5" ht="19.5" customHeight="1">
      <c r="A4" s="17" t="s">
        <v>0</v>
      </c>
      <c r="B4" s="16" t="s">
        <v>39</v>
      </c>
      <c r="C4" s="16"/>
      <c r="D4" s="16" t="s">
        <v>41</v>
      </c>
      <c r="E4" s="16"/>
    </row>
    <row r="5" spans="1:5" ht="22.5" customHeight="1">
      <c r="A5" s="17"/>
      <c r="B5" s="10" t="s">
        <v>36</v>
      </c>
      <c r="C5" s="11" t="s">
        <v>1</v>
      </c>
      <c r="D5" s="10" t="s">
        <v>36</v>
      </c>
      <c r="E5" s="11" t="s">
        <v>1</v>
      </c>
    </row>
    <row r="6" spans="1:10" ht="18.75">
      <c r="A6" s="2" t="s">
        <v>2</v>
      </c>
      <c r="B6" s="3"/>
      <c r="C6" s="3"/>
      <c r="D6" s="3"/>
      <c r="E6" s="3"/>
      <c r="F6" s="4"/>
      <c r="G6" s="6"/>
      <c r="H6" s="6"/>
      <c r="I6" s="6"/>
      <c r="J6" s="6"/>
    </row>
    <row r="7" spans="1:10" ht="18.75">
      <c r="A7" s="8" t="s">
        <v>3</v>
      </c>
      <c r="B7" s="12">
        <f>B8+B9+B10+B11+B12+B13+B14+B15+B16+B17+B18+B19</f>
        <v>358914455.75</v>
      </c>
      <c r="C7" s="12">
        <f>C8+C9+C10+C11+C12+C13+C14+C15+C16+C17+C18+C19</f>
        <v>250275438.75</v>
      </c>
      <c r="D7" s="12">
        <f>D8+D9+D10+D11+D12+D13+D14+D15+D16+D17+D18+D19</f>
        <v>204617146.88</v>
      </c>
      <c r="E7" s="12">
        <f>E8+E9+E10+E11+E12+E13+E14+E15+E16+E17+E18+E19</f>
        <v>150417258.83</v>
      </c>
      <c r="F7" s="4"/>
      <c r="G7" s="6"/>
      <c r="H7" s="6"/>
      <c r="I7" s="6"/>
      <c r="J7" s="6"/>
    </row>
    <row r="8" spans="1:10" ht="18.75">
      <c r="A8" s="8" t="s">
        <v>4</v>
      </c>
      <c r="B8" s="12">
        <v>172186000</v>
      </c>
      <c r="C8" s="12">
        <v>141121000</v>
      </c>
      <c r="D8" s="12">
        <v>90778679.79</v>
      </c>
      <c r="E8" s="12">
        <v>74117341.09</v>
      </c>
      <c r="F8" s="4"/>
      <c r="G8" s="6"/>
      <c r="H8" s="6"/>
      <c r="I8" s="6"/>
      <c r="J8" s="6"/>
    </row>
    <row r="9" spans="1:10" ht="37.5">
      <c r="A9" s="8" t="s">
        <v>38</v>
      </c>
      <c r="B9" s="12">
        <v>18320300</v>
      </c>
      <c r="C9" s="12">
        <v>12813100</v>
      </c>
      <c r="D9" s="12">
        <v>10606082.37</v>
      </c>
      <c r="E9" s="12">
        <v>7417814.56</v>
      </c>
      <c r="F9" s="4"/>
      <c r="G9" s="6"/>
      <c r="H9" s="6"/>
      <c r="I9" s="6"/>
      <c r="J9" s="6"/>
    </row>
    <row r="10" spans="1:10" ht="18.75">
      <c r="A10" s="8" t="s">
        <v>5</v>
      </c>
      <c r="B10" s="12">
        <v>30003000</v>
      </c>
      <c r="C10" s="12">
        <v>27959000</v>
      </c>
      <c r="D10" s="12">
        <v>24219394.78</v>
      </c>
      <c r="E10" s="12">
        <v>21498160.59</v>
      </c>
      <c r="F10" s="4"/>
      <c r="G10" s="6"/>
      <c r="H10" s="6"/>
      <c r="I10" s="6"/>
      <c r="J10" s="6"/>
    </row>
    <row r="11" spans="1:10" ht="18.75">
      <c r="A11" s="8" t="s">
        <v>6</v>
      </c>
      <c r="B11" s="12">
        <v>60787000</v>
      </c>
      <c r="C11" s="12">
        <v>0</v>
      </c>
      <c r="D11" s="12">
        <v>20286624.01</v>
      </c>
      <c r="E11" s="12">
        <v>38000</v>
      </c>
      <c r="F11" s="4"/>
      <c r="G11" s="6"/>
      <c r="H11" s="6"/>
      <c r="I11" s="6"/>
      <c r="J11" s="6"/>
    </row>
    <row r="12" spans="1:10" ht="18.75">
      <c r="A12" s="8" t="s">
        <v>7</v>
      </c>
      <c r="B12" s="12">
        <v>2140000</v>
      </c>
      <c r="C12" s="12">
        <v>1993000</v>
      </c>
      <c r="D12" s="12">
        <v>1887278.23</v>
      </c>
      <c r="E12" s="12">
        <v>1656868.23</v>
      </c>
      <c r="F12" s="4"/>
      <c r="G12" s="6"/>
      <c r="H12" s="6"/>
      <c r="I12" s="6"/>
      <c r="J12" s="6"/>
    </row>
    <row r="13" spans="1:10" ht="36.75" customHeight="1">
      <c r="A13" s="8" t="s">
        <v>37</v>
      </c>
      <c r="B13" s="12">
        <v>0</v>
      </c>
      <c r="C13" s="12">
        <v>0</v>
      </c>
      <c r="D13" s="12">
        <v>0</v>
      </c>
      <c r="E13" s="12">
        <v>0</v>
      </c>
      <c r="F13" s="4"/>
      <c r="G13" s="6"/>
      <c r="H13" s="6"/>
      <c r="I13" s="6"/>
      <c r="J13" s="6"/>
    </row>
    <row r="14" spans="1:10" ht="42.75" customHeight="1">
      <c r="A14" s="8" t="s">
        <v>8</v>
      </c>
      <c r="B14" s="12">
        <v>38872887</v>
      </c>
      <c r="C14" s="12">
        <v>31629000</v>
      </c>
      <c r="D14" s="12">
        <v>27577914.67</v>
      </c>
      <c r="E14" s="12">
        <v>22052299.01</v>
      </c>
      <c r="F14" s="4"/>
      <c r="G14" s="6"/>
      <c r="H14" s="6"/>
      <c r="I14" s="6"/>
      <c r="J14" s="6"/>
    </row>
    <row r="15" spans="1:10" ht="23.25" customHeight="1">
      <c r="A15" s="8" t="s">
        <v>9</v>
      </c>
      <c r="B15" s="12">
        <v>300000</v>
      </c>
      <c r="C15" s="12">
        <v>300000</v>
      </c>
      <c r="D15" s="12">
        <v>128513.64</v>
      </c>
      <c r="E15" s="12">
        <v>128513.64</v>
      </c>
      <c r="F15" s="4"/>
      <c r="G15" s="6"/>
      <c r="H15" s="6"/>
      <c r="I15" s="6"/>
      <c r="J15" s="6"/>
    </row>
    <row r="16" spans="1:10" ht="37.5">
      <c r="A16" s="8" t="s">
        <v>10</v>
      </c>
      <c r="B16" s="12">
        <v>24918000</v>
      </c>
      <c r="C16" s="12">
        <v>24770000</v>
      </c>
      <c r="D16" s="12">
        <v>13972250.67</v>
      </c>
      <c r="E16" s="12">
        <v>13824540.67</v>
      </c>
      <c r="F16" s="4"/>
      <c r="G16" s="6"/>
      <c r="H16" s="6"/>
      <c r="I16" s="6"/>
      <c r="J16" s="6"/>
    </row>
    <row r="17" spans="1:10" ht="37.5">
      <c r="A17" s="8" t="s">
        <v>11</v>
      </c>
      <c r="B17" s="12">
        <v>1824430</v>
      </c>
      <c r="C17" s="12">
        <v>600000</v>
      </c>
      <c r="D17" s="12">
        <v>5548644.73</v>
      </c>
      <c r="E17" s="12">
        <v>715824.46</v>
      </c>
      <c r="F17" s="4"/>
      <c r="G17" s="6"/>
      <c r="H17" s="6"/>
      <c r="I17" s="6"/>
      <c r="J17" s="6"/>
    </row>
    <row r="18" spans="1:10" ht="18.75">
      <c r="A18" s="8" t="s">
        <v>12</v>
      </c>
      <c r="B18" s="12">
        <v>2200000</v>
      </c>
      <c r="C18" s="12">
        <v>2200000</v>
      </c>
      <c r="D18" s="12">
        <v>1177174.16</v>
      </c>
      <c r="E18" s="12">
        <v>1127507.79</v>
      </c>
      <c r="F18" s="4"/>
      <c r="G18" s="6"/>
      <c r="H18" s="6"/>
      <c r="I18" s="6"/>
      <c r="J18" s="6"/>
    </row>
    <row r="19" spans="1:10" ht="18.75">
      <c r="A19" s="8" t="s">
        <v>13</v>
      </c>
      <c r="B19" s="12">
        <v>7362838.75</v>
      </c>
      <c r="C19" s="12">
        <v>6890338.75</v>
      </c>
      <c r="D19" s="12">
        <v>8434589.83</v>
      </c>
      <c r="E19" s="12">
        <v>7840388.79</v>
      </c>
      <c r="F19" s="4"/>
      <c r="G19" s="6"/>
      <c r="H19" s="6"/>
      <c r="I19" s="6"/>
      <c r="J19" s="6"/>
    </row>
    <row r="20" spans="1:10" ht="18.75">
      <c r="A20" s="8" t="s">
        <v>14</v>
      </c>
      <c r="B20" s="12">
        <v>676144144.5</v>
      </c>
      <c r="C20" s="12">
        <v>644023446.28</v>
      </c>
      <c r="D20" s="12">
        <v>307539509.57</v>
      </c>
      <c r="E20" s="12">
        <v>305091369.44</v>
      </c>
      <c r="F20" s="4"/>
      <c r="G20" s="6"/>
      <c r="H20" s="6"/>
      <c r="I20" s="6"/>
      <c r="J20" s="6"/>
    </row>
    <row r="21" spans="1:10" ht="39">
      <c r="A21" s="19" t="s">
        <v>42</v>
      </c>
      <c r="B21" s="20">
        <v>43834000</v>
      </c>
      <c r="C21" s="20">
        <v>43834000</v>
      </c>
      <c r="D21" s="20">
        <v>25569600</v>
      </c>
      <c r="E21" s="20">
        <v>25569600</v>
      </c>
      <c r="F21" s="4"/>
      <c r="G21" s="6"/>
      <c r="H21" s="6"/>
      <c r="I21" s="6"/>
      <c r="J21" s="6"/>
    </row>
    <row r="22" spans="1:10" ht="37.5">
      <c r="A22" s="8" t="s">
        <v>15</v>
      </c>
      <c r="B22" s="12">
        <v>672940497.5</v>
      </c>
      <c r="C22" s="12">
        <v>641923446.28</v>
      </c>
      <c r="D22" s="12">
        <v>305523963.6</v>
      </c>
      <c r="E22" s="12">
        <v>302939172.38</v>
      </c>
      <c r="F22" s="4"/>
      <c r="G22" s="6"/>
      <c r="H22" s="6"/>
      <c r="I22" s="6"/>
      <c r="J22" s="6"/>
    </row>
    <row r="23" spans="1:10" ht="18.75">
      <c r="A23" s="8" t="s">
        <v>35</v>
      </c>
      <c r="B23" s="12">
        <v>3203647</v>
      </c>
      <c r="C23" s="12">
        <v>2100000</v>
      </c>
      <c r="D23" s="12">
        <v>3150254</v>
      </c>
      <c r="E23" s="12">
        <v>2186000</v>
      </c>
      <c r="F23" s="4"/>
      <c r="G23" s="6"/>
      <c r="H23" s="6"/>
      <c r="I23" s="6"/>
      <c r="J23" s="6"/>
    </row>
    <row r="24" spans="1:10" ht="56.25" customHeight="1">
      <c r="A24" s="8" t="s">
        <v>16</v>
      </c>
      <c r="B24" s="12">
        <v>0</v>
      </c>
      <c r="C24" s="12">
        <v>0</v>
      </c>
      <c r="D24" s="12">
        <v>-1134708.03</v>
      </c>
      <c r="E24" s="12">
        <v>-33802.94</v>
      </c>
      <c r="F24" s="4"/>
      <c r="G24" s="7"/>
      <c r="H24" s="6"/>
      <c r="I24" s="6"/>
      <c r="J24" s="6"/>
    </row>
    <row r="25" spans="1:7" ht="18.75">
      <c r="A25" s="9" t="s">
        <v>17</v>
      </c>
      <c r="B25" s="13">
        <f>B7+B20</f>
        <v>1035058600.25</v>
      </c>
      <c r="C25" s="13">
        <f>C7+C20</f>
        <v>894298885.03</v>
      </c>
      <c r="D25" s="13">
        <f>D7+D20</f>
        <v>512156656.45</v>
      </c>
      <c r="E25" s="13">
        <f>E7+E20</f>
        <v>455508628.27</v>
      </c>
      <c r="G25" s="5"/>
    </row>
    <row r="26" spans="1:10" ht="18.75">
      <c r="A26" s="8" t="s">
        <v>18</v>
      </c>
      <c r="B26" s="14"/>
      <c r="C26" s="14"/>
      <c r="D26" s="14"/>
      <c r="E26" s="14"/>
      <c r="F26" s="6"/>
      <c r="G26" s="7"/>
      <c r="H26" s="6"/>
      <c r="I26" s="6"/>
      <c r="J26" s="6"/>
    </row>
    <row r="27" spans="1:10" ht="18.75">
      <c r="A27" s="8" t="s">
        <v>30</v>
      </c>
      <c r="B27" s="12">
        <v>96278113</v>
      </c>
      <c r="C27" s="12">
        <v>45936602</v>
      </c>
      <c r="D27" s="12">
        <v>54106040.41</v>
      </c>
      <c r="E27" s="12">
        <v>24373806.16</v>
      </c>
      <c r="F27" s="6"/>
      <c r="G27" s="7"/>
      <c r="H27" s="6"/>
      <c r="I27" s="6"/>
      <c r="J27" s="6"/>
    </row>
    <row r="28" spans="1:10" ht="18.75">
      <c r="A28" s="8" t="s">
        <v>27</v>
      </c>
      <c r="B28" s="12">
        <v>1425000</v>
      </c>
      <c r="C28" s="12">
        <v>100000</v>
      </c>
      <c r="D28" s="12">
        <v>707111.65</v>
      </c>
      <c r="E28" s="12">
        <v>0</v>
      </c>
      <c r="F28" s="6"/>
      <c r="G28" s="6"/>
      <c r="H28" s="6"/>
      <c r="I28" s="6"/>
      <c r="J28" s="6"/>
    </row>
    <row r="29" spans="1:10" ht="37.5">
      <c r="A29" s="8" t="s">
        <v>19</v>
      </c>
      <c r="B29" s="12">
        <v>3740727.5</v>
      </c>
      <c r="C29" s="12">
        <v>160320</v>
      </c>
      <c r="D29" s="12">
        <v>2885340.3</v>
      </c>
      <c r="E29" s="12">
        <v>62920</v>
      </c>
      <c r="F29" s="6"/>
      <c r="G29" s="6"/>
      <c r="H29" s="6"/>
      <c r="I29" s="6"/>
      <c r="J29" s="6"/>
    </row>
    <row r="30" spans="1:10" ht="18.75">
      <c r="A30" s="8" t="s">
        <v>24</v>
      </c>
      <c r="B30" s="12">
        <v>98600654.42</v>
      </c>
      <c r="C30" s="12">
        <v>86857760</v>
      </c>
      <c r="D30" s="12">
        <v>32700161.05</v>
      </c>
      <c r="E30" s="12">
        <v>31530018.93</v>
      </c>
      <c r="F30" s="6"/>
      <c r="G30" s="6"/>
      <c r="H30" s="6"/>
      <c r="I30" s="6"/>
      <c r="J30" s="6"/>
    </row>
    <row r="31" spans="1:10" ht="18.75">
      <c r="A31" s="8" t="s">
        <v>21</v>
      </c>
      <c r="B31" s="12">
        <v>133173345.75</v>
      </c>
      <c r="C31" s="12">
        <v>54946700</v>
      </c>
      <c r="D31" s="12">
        <v>38026374.42</v>
      </c>
      <c r="E31" s="12">
        <v>12386804.89</v>
      </c>
      <c r="F31" s="6"/>
      <c r="G31" s="6"/>
      <c r="H31" s="6"/>
      <c r="I31" s="6"/>
      <c r="J31" s="6"/>
    </row>
    <row r="32" spans="1:10" ht="18.75">
      <c r="A32" s="8" t="s">
        <v>23</v>
      </c>
      <c r="B32" s="12">
        <v>100000</v>
      </c>
      <c r="C32" s="12">
        <v>100000</v>
      </c>
      <c r="D32" s="12">
        <v>0</v>
      </c>
      <c r="E32" s="12">
        <v>0</v>
      </c>
      <c r="F32" s="6"/>
      <c r="G32" s="6"/>
      <c r="H32" s="6"/>
      <c r="I32" s="6"/>
      <c r="J32" s="6"/>
    </row>
    <row r="33" spans="1:10" ht="18.75">
      <c r="A33" s="8" t="s">
        <v>22</v>
      </c>
      <c r="B33" s="12">
        <v>560704926.87</v>
      </c>
      <c r="C33" s="12">
        <v>560704926.87</v>
      </c>
      <c r="D33" s="12">
        <v>287777936.67</v>
      </c>
      <c r="E33" s="12">
        <v>287777936.67</v>
      </c>
      <c r="F33" s="6"/>
      <c r="G33" s="6"/>
      <c r="H33" s="6"/>
      <c r="I33" s="6"/>
      <c r="J33" s="6"/>
    </row>
    <row r="34" spans="1:10" ht="18.75">
      <c r="A34" s="8" t="s">
        <v>26</v>
      </c>
      <c r="B34" s="12">
        <v>81459146.87</v>
      </c>
      <c r="C34" s="12">
        <v>51811925.64</v>
      </c>
      <c r="D34" s="12">
        <v>41069585.45</v>
      </c>
      <c r="E34" s="12">
        <v>25331090.29</v>
      </c>
      <c r="F34" s="6"/>
      <c r="G34" s="6"/>
      <c r="H34" s="6"/>
      <c r="I34" s="6"/>
      <c r="J34" s="6"/>
    </row>
    <row r="35" spans="1:10" ht="18.75">
      <c r="A35" s="8" t="s">
        <v>32</v>
      </c>
      <c r="B35" s="12">
        <v>444868</v>
      </c>
      <c r="C35" s="12">
        <v>0</v>
      </c>
      <c r="D35" s="12">
        <v>362717.56</v>
      </c>
      <c r="E35" s="12">
        <v>0</v>
      </c>
      <c r="F35" s="6"/>
      <c r="G35" s="6"/>
      <c r="H35" s="6"/>
      <c r="I35" s="6"/>
      <c r="J35" s="6"/>
    </row>
    <row r="36" spans="1:10" ht="18.75">
      <c r="A36" s="8" t="s">
        <v>31</v>
      </c>
      <c r="B36" s="12">
        <v>33636774</v>
      </c>
      <c r="C36" s="12">
        <v>31345494</v>
      </c>
      <c r="D36" s="12">
        <v>25248271.13</v>
      </c>
      <c r="E36" s="12">
        <v>23895253.39</v>
      </c>
      <c r="F36" s="6"/>
      <c r="G36" s="6"/>
      <c r="H36" s="6"/>
      <c r="I36" s="6"/>
      <c r="J36" s="6"/>
    </row>
    <row r="37" spans="1:10" ht="18.75">
      <c r="A37" s="8" t="s">
        <v>29</v>
      </c>
      <c r="B37" s="12">
        <v>37011435.63</v>
      </c>
      <c r="C37" s="12">
        <v>31198345.63</v>
      </c>
      <c r="D37" s="12">
        <v>16287159.65</v>
      </c>
      <c r="E37" s="12">
        <v>12897590.88</v>
      </c>
      <c r="F37" s="6"/>
      <c r="G37" s="6"/>
      <c r="H37" s="6"/>
      <c r="I37" s="6"/>
      <c r="J37" s="6"/>
    </row>
    <row r="38" spans="1:10" ht="37.5">
      <c r="A38" s="8" t="s">
        <v>28</v>
      </c>
      <c r="B38" s="12">
        <v>1000000</v>
      </c>
      <c r="C38" s="12">
        <v>1000000</v>
      </c>
      <c r="D38" s="12">
        <v>263773.96</v>
      </c>
      <c r="E38" s="12">
        <v>263773.96</v>
      </c>
      <c r="F38" s="6"/>
      <c r="G38" s="6"/>
      <c r="H38" s="6"/>
      <c r="I38" s="6"/>
      <c r="J38" s="6"/>
    </row>
    <row r="39" spans="1:10" ht="37.5" customHeight="1">
      <c r="A39" s="8" t="s">
        <v>25</v>
      </c>
      <c r="B39" s="12">
        <v>0</v>
      </c>
      <c r="C39" s="12">
        <v>37760721.5</v>
      </c>
      <c r="D39" s="12">
        <v>0</v>
      </c>
      <c r="E39" s="12">
        <v>22911870.67</v>
      </c>
      <c r="F39" s="6"/>
      <c r="G39" s="6"/>
      <c r="H39" s="6"/>
      <c r="I39" s="6"/>
      <c r="J39" s="6"/>
    </row>
    <row r="40" spans="1:10" ht="18.75">
      <c r="A40" s="9" t="s">
        <v>33</v>
      </c>
      <c r="B40" s="13">
        <f>B27+B28+B29+B30+B31+B32+B33+B34+B35+B36+B37+B38+B39</f>
        <v>1047574992.04</v>
      </c>
      <c r="C40" s="13">
        <f>C27+C28+C29+C30+C31+C32+C33+C34+C35+C36+C37+C38+C39</f>
        <v>901922795.64</v>
      </c>
      <c r="D40" s="13">
        <f>D27+D28+D29+D30+D31+D32+D33+D34+D35+D36+D37+D38+D39</f>
        <v>499434472.24999994</v>
      </c>
      <c r="E40" s="13">
        <f>E27+E28+E29+E30+E31+E32+E33+E34+E35+E36+E37+E38+E39</f>
        <v>441431065.84000003</v>
      </c>
      <c r="F40" s="6"/>
      <c r="G40" s="6"/>
      <c r="H40" s="6"/>
      <c r="I40" s="6"/>
      <c r="J40" s="6"/>
    </row>
    <row r="41" spans="1:10" ht="37.5">
      <c r="A41" s="8" t="s">
        <v>20</v>
      </c>
      <c r="B41" s="12">
        <f>B25-B40</f>
        <v>-12516391.789999962</v>
      </c>
      <c r="C41" s="12">
        <f>C25-C40</f>
        <v>-7623910.610000014</v>
      </c>
      <c r="D41" s="12">
        <f>D25-D40</f>
        <v>12722184.200000048</v>
      </c>
      <c r="E41" s="12">
        <f>E25-E40</f>
        <v>14077562.429999948</v>
      </c>
      <c r="F41" s="4"/>
      <c r="G41" s="6"/>
      <c r="H41" s="6"/>
      <c r="I41" s="6"/>
      <c r="J41" s="6"/>
    </row>
    <row r="43" spans="2:5" ht="14.25" customHeight="1" hidden="1">
      <c r="B43" s="5">
        <f>B25-B40</f>
        <v>-12516391.789999962</v>
      </c>
      <c r="C43" s="5">
        <f>C25-C40</f>
        <v>-7623910.610000014</v>
      </c>
      <c r="D43" s="5">
        <f>D25-D40</f>
        <v>12722184.200000048</v>
      </c>
      <c r="E43" s="5">
        <f>E25-E40</f>
        <v>14077562.429999948</v>
      </c>
    </row>
    <row r="44" spans="2:5" ht="12.75">
      <c r="B44" s="5"/>
      <c r="C44" s="5"/>
      <c r="D44" s="5"/>
      <c r="E44" s="5"/>
    </row>
    <row r="45" ht="12.75">
      <c r="D45" s="5"/>
    </row>
  </sheetData>
  <sheetProtection/>
  <mergeCells count="5">
    <mergeCell ref="A1:E1"/>
    <mergeCell ref="D4:E4"/>
    <mergeCell ref="B4:C4"/>
    <mergeCell ref="A4:A5"/>
    <mergeCell ref="A3:E3"/>
  </mergeCells>
  <printOptions/>
  <pageMargins left="0.35433070866141736" right="0.1968503937007874" top="0.7480314960629921" bottom="0.2362204724409449" header="0.5118110236220472" footer="0.5118110236220472"/>
  <pageSetup fitToHeight="2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plan5</dc:creator>
  <cp:keywords/>
  <dc:description/>
  <cp:lastModifiedBy>plan1</cp:lastModifiedBy>
  <cp:lastPrinted>2018-08-08T06:49:00Z</cp:lastPrinted>
  <dcterms:created xsi:type="dcterms:W3CDTF">2013-05-20T06:52:12Z</dcterms:created>
  <dcterms:modified xsi:type="dcterms:W3CDTF">2018-09-19T13:03:08Z</dcterms:modified>
  <cp:category/>
  <cp:version/>
  <cp:contentType/>
  <cp:contentStatus/>
</cp:coreProperties>
</file>